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660" yWindow="-135" windowWidth="15600" windowHeight="11760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Expenses!$B$1:$H$49</definedName>
  </definedNames>
  <calcPr calcId="145621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G11" i="2" l="1"/>
  <c r="H11" i="2"/>
  <c r="H12" i="2" s="1"/>
  <c r="C17" i="1"/>
  <c r="D17" i="1"/>
  <c r="B1" i="3"/>
  <c r="B1" i="2"/>
  <c r="D11" i="1"/>
  <c r="D24" i="1"/>
  <c r="D29" i="1"/>
  <c r="D35" i="1"/>
  <c r="D42" i="1"/>
  <c r="D46" i="1"/>
  <c r="C11" i="1"/>
  <c r="C24" i="1"/>
  <c r="C29" i="1"/>
  <c r="C35" i="1"/>
  <c r="C42" i="1"/>
  <c r="C46" i="1"/>
  <c r="H6" i="2"/>
  <c r="H16" i="2"/>
  <c r="H17" i="2"/>
  <c r="H18" i="2"/>
  <c r="H23" i="2"/>
  <c r="H24" i="2"/>
  <c r="H25" i="2"/>
  <c r="H26" i="2"/>
  <c r="G6" i="2"/>
  <c r="G16" i="2"/>
  <c r="G17" i="2"/>
  <c r="G18" i="2"/>
  <c r="G23" i="2"/>
  <c r="G24" i="2"/>
  <c r="G25" i="2"/>
  <c r="G26" i="2"/>
  <c r="G12" i="2" l="1"/>
  <c r="H19" i="2"/>
  <c r="G7" i="2"/>
  <c r="G19" i="2"/>
  <c r="H27" i="2"/>
  <c r="G27" i="2"/>
  <c r="H7" i="2"/>
  <c r="C49" i="1"/>
  <c r="C6" i="3" s="1"/>
  <c r="D49" i="1"/>
  <c r="D6" i="3" s="1"/>
  <c r="H30" i="2" l="1"/>
  <c r="D5" i="3" s="1"/>
  <c r="D9" i="3" s="1"/>
  <c r="G30" i="2"/>
  <c r="C5" i="3" s="1"/>
  <c r="C9" i="3" s="1"/>
</calcChain>
</file>

<file path=xl/sharedStrings.xml><?xml version="1.0" encoding="utf-8"?>
<sst xmlns="http://schemas.openxmlformats.org/spreadsheetml/2006/main" count="99" uniqueCount="69">
  <si>
    <t>Total Expenses</t>
    <phoneticPr fontId="1" type="noConversion"/>
  </si>
  <si>
    <t>Total Income</t>
    <phoneticPr fontId="1" type="noConversion"/>
  </si>
  <si>
    <r>
      <t>Event Budget for</t>
    </r>
    <r>
      <rPr>
        <b/>
        <i/>
        <sz val="18"/>
        <color indexed="9"/>
        <rFont val="Verdana"/>
        <family val="2"/>
      </rPr>
      <t xml:space="preserve"> Event Name</t>
    </r>
    <r>
      <rPr>
        <b/>
        <sz val="18"/>
        <color indexed="9"/>
        <rFont val="Verdana"/>
        <family val="2"/>
      </rPr>
      <t>: PROFIT/LOSS SUMMARY</t>
    </r>
    <phoneticPr fontId="1" type="noConversion"/>
  </si>
  <si>
    <t>Income Comparison</t>
    <phoneticPr fontId="1" type="noConversion"/>
  </si>
  <si>
    <t>Profit vs. Loss</t>
    <phoneticPr fontId="1" type="noConversion"/>
  </si>
  <si>
    <t>Room and hall fees</t>
  </si>
  <si>
    <t>Site staff</t>
  </si>
  <si>
    <t>Tables and chairs</t>
  </si>
  <si>
    <t>Estimated</t>
  </si>
  <si>
    <t>Actual</t>
  </si>
  <si>
    <t>Refreshments</t>
  </si>
  <si>
    <t>Food</t>
  </si>
  <si>
    <t>Drinks</t>
  </si>
  <si>
    <t>Staff and gratuities</t>
  </si>
  <si>
    <t>Site</t>
  </si>
  <si>
    <t>Decorations</t>
  </si>
  <si>
    <t>Flowers</t>
  </si>
  <si>
    <t>Lighting</t>
  </si>
  <si>
    <t>Paper supplies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</si>
  <si>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</si>
  <si>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</si>
  <si>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</si>
  <si>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</si>
  <si>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</si>
  <si>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</si>
  <si>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</si>
  <si>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</si>
  <si>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</si>
  <si>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Miscellaneous</t>
  </si>
  <si>
    <t>Transportation</t>
  </si>
  <si>
    <t>Stationery supplies</t>
  </si>
  <si>
    <t>Other</t>
  </si>
  <si>
    <t>Total income</t>
  </si>
  <si>
    <t>Total expenses</t>
  </si>
  <si>
    <t>Total profit (or loss)</t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</si>
  <si>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</si>
  <si>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</si>
  <si>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</si>
  <si>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</si>
  <si>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</si>
  <si>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</si>
  <si>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</si>
  <si>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</si>
  <si>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</si>
  <si>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</si>
  <si>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 vs. Actual</t>
    <phoneticPr fontId="1" type="noConversion"/>
  </si>
  <si>
    <t>Total</t>
    <phoneticPr fontId="1" type="noConversion"/>
  </si>
  <si>
    <t>Actual Cost Breakdown</t>
    <phoneticPr fontId="1" type="noConversion"/>
  </si>
  <si>
    <t>Event Name</t>
  </si>
  <si>
    <t>[Date]</t>
  </si>
  <si>
    <r>
      <t xml:space="preserve">Event Budget for </t>
    </r>
    <r>
      <rPr>
        <b/>
        <i/>
        <sz val="18"/>
        <color indexed="9"/>
        <rFont val="Verdana"/>
        <family val="2"/>
      </rPr>
      <t>Event Name</t>
    </r>
    <r>
      <rPr>
        <b/>
        <sz val="18"/>
        <color indexed="9"/>
        <rFont val="Verdana"/>
        <family val="2"/>
      </rPr>
      <t>: EXPENSES</t>
    </r>
  </si>
  <si>
    <r>
      <t>Event Budget for</t>
    </r>
    <r>
      <rPr>
        <b/>
        <i/>
        <sz val="18"/>
        <color indexed="9"/>
        <rFont val="Verdana"/>
        <family val="2"/>
      </rPr>
      <t xml:space="preserve"> Event Name</t>
    </r>
    <r>
      <rPr>
        <b/>
        <sz val="18"/>
        <color indexed="9"/>
        <rFont val="Verdana"/>
        <family val="2"/>
      </rPr>
      <t>: INCOME</t>
    </r>
  </si>
  <si>
    <t xml:space="preserve">Audio Visual </t>
  </si>
  <si>
    <t xml:space="preserve">Wifi </t>
  </si>
  <si>
    <t xml:space="preserve">Social Media </t>
  </si>
  <si>
    <t xml:space="preserve">Gifts </t>
  </si>
  <si>
    <t>Tickets</t>
  </si>
  <si>
    <t xml:space="preserve">Membership Fees this month </t>
  </si>
  <si>
    <t>Tickets @</t>
  </si>
  <si>
    <t>Members @</t>
  </si>
  <si>
    <t xml:space="preserve">Sponsors </t>
  </si>
  <si>
    <t>Sponsor #1 @</t>
  </si>
  <si>
    <t>Sponsor #3 @</t>
  </si>
  <si>
    <t>Sponsor #2 @</t>
  </si>
  <si>
    <t xml:space="preserve">Merchandise </t>
  </si>
  <si>
    <t>Tshirts @</t>
  </si>
  <si>
    <t>Pens @</t>
  </si>
  <si>
    <t>Water Bottles @</t>
  </si>
  <si>
    <t>Mugs 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</si>
</sst>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mmm\ d\,\ yyyy"/>
  </numFmts>
  <fonts count="24" x14ac:knownFonts="1">
    <font>
      <sz val="10"/>
      <name val="Arial"/>
    </font>
    <font>
      <sz val="8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8"/>
      <color indexed="9"/>
      <name val="Verdana"/>
      <family val="2"/>
    </font>
    <font>
      <b/>
      <i/>
      <sz val="18"/>
      <color indexed="9"/>
      <name val="Verdana"/>
      <family val="2"/>
    </font>
    <font>
      <sz val="18"/>
      <color indexed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6"/>
      <color indexed="62"/>
      <name val="Verdana"/>
      <family val="2"/>
    </font>
    <font>
      <b/>
      <sz val="11"/>
      <color indexed="63"/>
      <name val="Verdana"/>
      <family val="2"/>
    </font>
    <font>
      <b/>
      <sz val="12"/>
      <color indexed="9"/>
      <name val="Verdana"/>
      <family val="2"/>
    </font>
    <font>
      <sz val="12"/>
      <name val="Verdana"/>
      <family val="2"/>
    </font>
    <font>
      <sz val="10"/>
      <color indexed="9"/>
      <name val="Verdana"/>
      <family val="2"/>
    </font>
    <font>
      <b/>
      <sz val="12"/>
      <color indexed="63"/>
      <name val="Verdana"/>
      <family val="2"/>
    </font>
    <font>
      <sz val="10"/>
      <color indexed="9"/>
      <name val="Arial"/>
      <family val="2"/>
    </font>
    <font>
      <b/>
      <sz val="32"/>
      <color indexed="9"/>
      <name val="Verdana"/>
      <family val="2"/>
    </font>
    <font>
      <sz val="3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65"/>
        <bgColor indexed="62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28">
    <border>
      <left/>
      <right/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2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10"/>
      </top>
      <bottom style="thin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medium">
        <color indexed="9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Border="1"/>
    <xf numFmtId="0" fontId="9" fillId="0" borderId="1" xfId="0" applyNumberFormat="1" applyFont="1" applyFill="1" applyBorder="1" applyAlignment="1" applyProtection="1"/>
    <xf numFmtId="0" fontId="10" fillId="0" borderId="0" xfId="0" applyFont="1"/>
    <xf numFmtId="0" fontId="10" fillId="0" borderId="0" xfId="0" applyFont="1" applyAlignment="1">
      <alignment horizontal="right"/>
    </xf>
    <xf numFmtId="0" fontId="8" fillId="3" borderId="4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8" fontId="9" fillId="0" borderId="15" xfId="0" applyNumberFormat="1" applyFont="1" applyFill="1" applyBorder="1" applyAlignment="1" applyProtection="1">
      <alignment horizontal="right"/>
    </xf>
    <xf numFmtId="8" fontId="9" fillId="0" borderId="13" xfId="0" applyNumberFormat="1" applyFont="1" applyFill="1" applyBorder="1" applyAlignment="1" applyProtection="1">
      <alignment horizontal="right"/>
    </xf>
    <xf numFmtId="8" fontId="9" fillId="0" borderId="12" xfId="0" applyNumberFormat="1" applyFont="1" applyFill="1" applyBorder="1" applyAlignment="1" applyProtection="1">
      <alignment horizontal="right"/>
    </xf>
    <xf numFmtId="0" fontId="3" fillId="2" borderId="0" xfId="0" applyFont="1" applyFill="1"/>
    <xf numFmtId="0" fontId="12" fillId="3" borderId="18" xfId="0" applyNumberFormat="1" applyFont="1" applyFill="1" applyBorder="1" applyAlignment="1" applyProtection="1"/>
    <xf numFmtId="0" fontId="3" fillId="2" borderId="19" xfId="0" applyFont="1" applyFill="1" applyBorder="1"/>
    <xf numFmtId="0" fontId="4" fillId="0" borderId="0" xfId="0" applyFont="1" applyBorder="1"/>
    <xf numFmtId="0" fontId="9" fillId="4" borderId="6" xfId="0" applyNumberFormat="1" applyFont="1" applyFill="1" applyBorder="1" applyAlignment="1" applyProtection="1"/>
    <xf numFmtId="0" fontId="12" fillId="3" borderId="3" xfId="0" applyNumberFormat="1" applyFont="1" applyFill="1" applyBorder="1" applyAlignment="1" applyProtection="1">
      <alignment vertical="center"/>
    </xf>
    <xf numFmtId="8" fontId="14" fillId="4" borderId="7" xfId="0" applyNumberFormat="1" applyFont="1" applyFill="1" applyBorder="1" applyAlignment="1" applyProtection="1">
      <alignment horizontal="right"/>
    </xf>
    <xf numFmtId="8" fontId="14" fillId="4" borderId="17" xfId="0" applyNumberFormat="1" applyFont="1" applyFill="1" applyBorder="1" applyAlignment="1" applyProtection="1">
      <alignment horizontal="right"/>
    </xf>
    <xf numFmtId="8" fontId="14" fillId="4" borderId="8" xfId="0" applyNumberFormat="1" applyFont="1" applyFill="1" applyBorder="1" applyAlignment="1" applyProtection="1">
      <alignment horizontal="right"/>
    </xf>
    <xf numFmtId="0" fontId="3" fillId="4" borderId="0" xfId="0" applyFont="1" applyFill="1"/>
    <xf numFmtId="0" fontId="3" fillId="0" borderId="0" xfId="0" applyFont="1" applyFill="1"/>
    <xf numFmtId="0" fontId="15" fillId="0" borderId="0" xfId="0" applyFont="1" applyBorder="1" applyAlignment="1">
      <alignment horizontal="left" vertical="center"/>
    </xf>
    <xf numFmtId="0" fontId="8" fillId="3" borderId="9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right"/>
    </xf>
    <xf numFmtId="8" fontId="9" fillId="0" borderId="0" xfId="0" applyNumberFormat="1" applyFont="1" applyFill="1" applyBorder="1" applyAlignment="1" applyProtection="1"/>
    <xf numFmtId="0" fontId="11" fillId="3" borderId="21" xfId="0" applyNumberFormat="1" applyFont="1" applyFill="1" applyBorder="1" applyAlignment="1" applyProtection="1">
      <alignment vertical="center"/>
    </xf>
    <xf numFmtId="0" fontId="9" fillId="0" borderId="13" xfId="0" applyNumberFormat="1" applyFont="1" applyFill="1" applyBorder="1" applyAlignment="1" applyProtection="1">
      <alignment horizontal="right"/>
    </xf>
    <xf numFmtId="0" fontId="9" fillId="0" borderId="12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/>
    <xf numFmtId="0" fontId="8" fillId="3" borderId="14" xfId="0" applyNumberFormat="1" applyFont="1" applyFill="1" applyBorder="1" applyAlignment="1" applyProtection="1"/>
    <xf numFmtId="8" fontId="13" fillId="0" borderId="0" xfId="0" applyNumberFormat="1" applyFont="1" applyFill="1" applyBorder="1" applyAlignment="1" applyProtection="1">
      <alignment horizontal="right"/>
    </xf>
    <xf numFmtId="8" fontId="14" fillId="0" borderId="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8" fontId="13" fillId="0" borderId="0" xfId="0" applyNumberFormat="1" applyFont="1" applyFill="1" applyBorder="1" applyAlignment="1" applyProtection="1"/>
    <xf numFmtId="8" fontId="13" fillId="0" borderId="2" xfId="0" applyNumberFormat="1" applyFont="1" applyFill="1" applyBorder="1" applyAlignment="1" applyProtection="1"/>
    <xf numFmtId="8" fontId="14" fillId="0" borderId="0" xfId="0" applyNumberFormat="1" applyFont="1" applyFill="1" applyBorder="1" applyAlignment="1" applyProtection="1"/>
    <xf numFmtId="8" fontId="9" fillId="0" borderId="2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0" fontId="13" fillId="0" borderId="24" xfId="0" applyNumberFormat="1" applyFont="1" applyFill="1" applyBorder="1" applyAlignment="1" applyProtection="1">
      <alignment horizontal="right"/>
    </xf>
    <xf numFmtId="0" fontId="12" fillId="3" borderId="18" xfId="0" applyNumberFormat="1" applyFont="1" applyFill="1" applyBorder="1" applyAlignment="1" applyProtection="1">
      <alignment vertical="center"/>
    </xf>
    <xf numFmtId="0" fontId="8" fillId="3" borderId="14" xfId="0" applyNumberFormat="1" applyFont="1" applyFill="1" applyBorder="1" applyAlignment="1" applyProtection="1">
      <alignment horizontal="right" vertical="center"/>
    </xf>
    <xf numFmtId="0" fontId="8" fillId="3" borderId="5" xfId="0" applyNumberFormat="1" applyFont="1" applyFill="1" applyBorder="1" applyAlignment="1" applyProtection="1">
      <alignment horizontal="right" vertical="center"/>
    </xf>
    <xf numFmtId="0" fontId="8" fillId="3" borderId="22" xfId="0" applyNumberFormat="1" applyFont="1" applyFill="1" applyBorder="1" applyAlignment="1" applyProtection="1">
      <alignment horizontal="right" vertical="center"/>
    </xf>
    <xf numFmtId="8" fontId="9" fillId="6" borderId="12" xfId="0" applyNumberFormat="1" applyFont="1" applyFill="1" applyBorder="1" applyAlignment="1" applyProtection="1">
      <alignment horizontal="right"/>
    </xf>
    <xf numFmtId="8" fontId="14" fillId="4" borderId="7" xfId="0" applyNumberFormat="1" applyFont="1" applyFill="1" applyBorder="1" applyAlignment="1">
      <alignment horizontal="right"/>
    </xf>
    <xf numFmtId="8" fontId="14" fillId="4" borderId="8" xfId="0" applyNumberFormat="1" applyFont="1" applyFill="1" applyBorder="1" applyAlignment="1">
      <alignment horizontal="right"/>
    </xf>
    <xf numFmtId="8" fontId="16" fillId="5" borderId="3" xfId="0" applyNumberFormat="1" applyFont="1" applyFill="1" applyBorder="1" applyAlignment="1" applyProtection="1">
      <alignment horizontal="right" vertical="center"/>
    </xf>
    <xf numFmtId="8" fontId="16" fillId="5" borderId="20" xfId="0" applyNumberFormat="1" applyFont="1" applyFill="1" applyBorder="1" applyAlignment="1" applyProtection="1">
      <alignment horizontal="right" vertical="center"/>
    </xf>
    <xf numFmtId="8" fontId="16" fillId="5" borderId="10" xfId="0" applyNumberFormat="1" applyFont="1" applyFill="1" applyBorder="1" applyAlignment="1" applyProtection="1">
      <alignment horizontal="right" vertical="center"/>
    </xf>
    <xf numFmtId="0" fontId="18" fillId="2" borderId="14" xfId="0" applyNumberFormat="1" applyFont="1" applyFill="1" applyBorder="1" applyAlignment="1" applyProtection="1"/>
    <xf numFmtId="0" fontId="11" fillId="3" borderId="11" xfId="0" applyNumberFormat="1" applyFont="1" applyFill="1" applyBorder="1" applyAlignment="1" applyProtection="1">
      <alignment horizontal="center" vertical="center" wrapText="1"/>
    </xf>
    <xf numFmtId="8" fontId="13" fillId="0" borderId="15" xfId="0" applyNumberFormat="1" applyFont="1" applyFill="1" applyBorder="1" applyAlignment="1" applyProtection="1"/>
    <xf numFmtId="0" fontId="19" fillId="3" borderId="25" xfId="0" applyNumberFormat="1" applyFont="1" applyFill="1" applyBorder="1" applyAlignment="1" applyProtection="1">
      <alignment horizontal="right" vertical="center"/>
    </xf>
    <xf numFmtId="8" fontId="13" fillId="0" borderId="13" xfId="0" applyNumberFormat="1" applyFont="1" applyFill="1" applyBorder="1" applyAlignment="1" applyProtection="1"/>
    <xf numFmtId="0" fontId="17" fillId="3" borderId="21" xfId="0" applyNumberFormat="1" applyFont="1" applyFill="1" applyBorder="1" applyAlignment="1" applyProtection="1"/>
    <xf numFmtId="0" fontId="19" fillId="3" borderId="14" xfId="0" applyNumberFormat="1" applyFont="1" applyFill="1" applyBorder="1" applyAlignment="1" applyProtection="1">
      <alignment horizontal="right" vertical="center"/>
    </xf>
    <xf numFmtId="8" fontId="13" fillId="0" borderId="12" xfId="0" applyNumberFormat="1" applyFont="1" applyFill="1" applyBorder="1" applyAlignment="1" applyProtection="1"/>
    <xf numFmtId="0" fontId="13" fillId="0" borderId="26" xfId="0" applyNumberFormat="1" applyFont="1" applyFill="1" applyBorder="1" applyAlignment="1" applyProtection="1"/>
    <xf numFmtId="0" fontId="12" fillId="3" borderId="14" xfId="0" applyNumberFormat="1" applyFont="1" applyFill="1" applyBorder="1" applyAlignment="1" applyProtection="1">
      <alignment vertical="center"/>
    </xf>
    <xf numFmtId="0" fontId="10" fillId="4" borderId="0" xfId="0" applyFont="1" applyFill="1"/>
    <xf numFmtId="0" fontId="12" fillId="3" borderId="21" xfId="0" applyNumberFormat="1" applyFont="1" applyFill="1" applyBorder="1" applyAlignment="1" applyProtection="1">
      <alignment vertical="center"/>
    </xf>
    <xf numFmtId="8" fontId="20" fillId="5" borderId="10" xfId="0" applyNumberFormat="1" applyFont="1" applyFill="1" applyBorder="1" applyAlignment="1" applyProtection="1">
      <alignment vertical="center"/>
    </xf>
    <xf numFmtId="0" fontId="3" fillId="2" borderId="27" xfId="0" applyFont="1" applyFill="1" applyBorder="1"/>
    <xf numFmtId="0" fontId="0" fillId="2" borderId="27" xfId="0" applyFill="1" applyBorder="1" applyAlignment="1">
      <alignment vertical="center"/>
    </xf>
    <xf numFmtId="0" fontId="3" fillId="7" borderId="0" xfId="0" applyFont="1" applyFill="1"/>
    <xf numFmtId="164" fontId="21" fillId="2" borderId="27" xfId="0" applyNumberFormat="1" applyFont="1" applyFill="1" applyBorder="1" applyAlignment="1">
      <alignment horizontal="right" vertical="top"/>
    </xf>
    <xf numFmtId="0" fontId="3" fillId="7" borderId="0" xfId="0" applyFont="1" applyFill="1" applyBorder="1"/>
    <xf numFmtId="0" fontId="3" fillId="8" borderId="0" xfId="0" applyFont="1" applyFill="1" applyBorder="1"/>
    <xf numFmtId="0" fontId="3" fillId="8" borderId="0" xfId="0" applyFont="1" applyFill="1"/>
    <xf numFmtId="0" fontId="8" fillId="9" borderId="0" xfId="0" applyNumberFormat="1" applyFont="1" applyFill="1" applyBorder="1" applyAlignment="1" applyProtection="1"/>
    <xf numFmtId="0" fontId="12" fillId="3" borderId="5" xfId="0" applyNumberFormat="1" applyFont="1" applyFill="1" applyBorder="1" applyAlignment="1" applyProtection="1">
      <alignment vertical="center"/>
    </xf>
    <xf numFmtId="0" fontId="0" fillId="8" borderId="27" xfId="0" applyFill="1" applyBorder="1" applyAlignment="1">
      <alignment vertical="center"/>
    </xf>
    <xf numFmtId="0" fontId="3" fillId="8" borderId="27" xfId="0" applyFont="1" applyFill="1" applyBorder="1"/>
    <xf numFmtId="0" fontId="5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2" fillId="2" borderId="27" xfId="0" applyFont="1" applyFill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5" fillId="7" borderId="0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23" fillId="0" borderId="27" xfId="0" applyFont="1" applyBorder="1" applyAlignment="1"/>
    <xf numFmtId="0" fontId="7" fillId="7" borderId="0" xfId="0" applyFont="1" applyFill="1" applyAlignment="1">
      <alignment horizontal="left" vertical="center"/>
    </xf>
    <xf numFmtId="0" fontId="12" fillId="3" borderId="4" xfId="0" applyNumberFormat="1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3144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22276487590901"/>
          <c:y val="2.6924166024988198E-2"/>
          <c:w val="0.70906628127180249"/>
          <c:h val="0.674975057465644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Expenses!$C$5</c:f>
              <c:strCache>
                <c:ptCount val="1"/>
                <c:pt idx="0">
                  <c:v>Estimated</c:v>
                </c:pt>
              </c:strCache>
            </c:strRef>
          </c:tx>
          <c:invertIfNegative val="0"/>
          <c:cat>
            <c:strRef>
              <c:f>(Expenses!$B$5,Expenses!$B$13,Expenses!$B$19,Expenses!$B$26,Expenses!$B$31,Expenses!$B$37,Expenses!$B$44)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(Expenses!$C$11,Expenses!$C$17,Expenses!$C$24,Expenses!$C$29,Expenses!$C$35,Expenses!$C$42,Expenses!$C$46)</c:f>
              <c:numCache>
                <c:formatCode>"$"#,##0.00_);[Red]\("$"#,##0.00\)</c:formatCode>
                <c:ptCount val="7"/>
                <c:pt idx="0">
                  <c:v>500</c:v>
                </c:pt>
                <c:pt idx="1">
                  <c:v>200</c:v>
                </c:pt>
                <c:pt idx="2">
                  <c:v>200</c:v>
                </c:pt>
                <c:pt idx="3">
                  <c:v>1000</c:v>
                </c:pt>
                <c:pt idx="4">
                  <c:v>600</c:v>
                </c:pt>
                <c:pt idx="5">
                  <c:v>300</c:v>
                </c:pt>
                <c:pt idx="6">
                  <c:v>200</c:v>
                </c:pt>
              </c:numCache>
            </c:numRef>
          </c:val>
        </c:ser>
        <c:ser>
          <c:idx val="1"/>
          <c:order val="1"/>
          <c:tx>
            <c:strRef>
              <c:f>Expenses!$D$5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(Expenses!$B$5,Expenses!$B$13,Expenses!$B$19,Expenses!$B$26,Expenses!$B$31,Expenses!$B$37,Expenses!$B$44)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(Expenses!$D$11,Expenses!$D$17,Expenses!$D$24,Expenses!$D$29,Expenses!$D$35,Expenses!$D$42,Expenses!$D$46)</c:f>
              <c:numCache>
                <c:formatCode>"$"#,##0.00_);[Red]\("$"#,##0.00\)</c:formatCode>
                <c:ptCount val="7"/>
                <c:pt idx="0">
                  <c:v>300</c:v>
                </c:pt>
                <c:pt idx="1">
                  <c:v>100</c:v>
                </c:pt>
                <c:pt idx="2">
                  <c:v>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380544"/>
        <c:axId val="134382336"/>
        <c:axId val="0"/>
      </c:bar3DChart>
      <c:catAx>
        <c:axId val="134380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n-US"/>
          </a:p>
        </c:txPr>
        <c:crossAx val="134382336"/>
        <c:crosses val="autoZero"/>
        <c:auto val="1"/>
        <c:lblAlgn val="ctr"/>
        <c:lblOffset val="100"/>
        <c:noMultiLvlLbl val="0"/>
      </c:catAx>
      <c:valAx>
        <c:axId val="134382336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n-US"/>
          </a:p>
        </c:txPr>
        <c:crossAx val="134380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740838885523946"/>
          <c:y val="0.91128820853915005"/>
          <c:w val="0.68913007268322279"/>
          <c:h val="6.6823097112860899E-2"/>
        </c:manualLayout>
      </c:layout>
      <c:overlay val="0"/>
      <c:txPr>
        <a:bodyPr/>
        <a:lstStyle/>
        <a:p>
          <a:pPr>
            <a:defRPr>
              <a:solidFill>
                <a:srgbClr val="7F7F7F"/>
              </a:solidFill>
              <a:latin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545494313210836E-3"/>
          <c:y val="1.2820512820512803E-2"/>
          <c:w val="0.88899803149606305"/>
          <c:h val="0.92628205128205032"/>
        </c:manualLayout>
      </c:layout>
      <c:pie3DChart>
        <c:varyColors val="1"/>
        <c:ser>
          <c:idx val="0"/>
          <c:order val="0"/>
          <c:tx>
            <c:strRef>
              <c:f>Expenses!$D$49</c:f>
              <c:strCache>
                <c:ptCount val="1"/>
                <c:pt idx="0">
                  <c:v>$2,200.00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dLbls>
            <c:dLbl>
              <c:idx val="0"/>
              <c:layout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5352034120734917"/>
                  <c:y val="-0.1095217358280381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0191382327209182E-2"/>
                  <c:y val="-0.178770946900868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5839916885389327"/>
                  <c:y val="-9.48236574929741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1592454068241512"/>
                  <c:y val="3.61571764944173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(Expenses!$B$5,Expenses!$B$13,Expenses!$B$19,Expenses!$B$26,Expenses!$B$31,Expenses!$B$37,Expenses!$B$44)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(Expenses!$D$11,Expenses!$D$17,Expenses!$D$24,Expenses!$D$29,Expenses!$D$35,Expenses!$D$42,Expenses!$D$46)</c:f>
              <c:numCache>
                <c:formatCode>"$"#,##0.00_);[Red]\("$"#,##0.00\)</c:formatCode>
                <c:ptCount val="7"/>
                <c:pt idx="0">
                  <c:v>300</c:v>
                </c:pt>
                <c:pt idx="1">
                  <c:v>100</c:v>
                </c:pt>
                <c:pt idx="2">
                  <c:v>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5.3072272215973014E-2"/>
          <c:y val="0.73577150211992792"/>
          <c:w val="0.79454668166479203"/>
          <c:h val="0.15116747425802501"/>
        </c:manualLayout>
      </c:layout>
      <c:overlay val="0"/>
      <c:txPr>
        <a:bodyPr/>
        <a:lstStyle/>
        <a:p>
          <a:pPr>
            <a:defRPr>
              <a:solidFill>
                <a:schemeClr val="bg1">
                  <a:lumMod val="50000"/>
                </a:schemeClr>
              </a:solidFill>
              <a:latin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43953422760317"/>
          <c:y val="5.9352826683181474E-2"/>
          <c:w val="0.61034343652249046"/>
          <c:h val="0.7198971511987979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Income!$G$4</c:f>
              <c:strCache>
                <c:ptCount val="1"/>
                <c:pt idx="0">
                  <c:v>Estimated</c:v>
                </c:pt>
              </c:strCache>
            </c:strRef>
          </c:tx>
          <c:invertIfNegative val="0"/>
          <c:cat>
            <c:strRef>
              <c:f>(Income!$B$4,Income!$B$9,Income!$B$14,Income!$B$21)</c:f>
              <c:strCache>
                <c:ptCount val="4"/>
                <c:pt idx="0">
                  <c:v>Membership Fees this month </c:v>
                </c:pt>
                <c:pt idx="1">
                  <c:v>Tickets</c:v>
                </c:pt>
                <c:pt idx="2">
                  <c:v>Sponsors </c:v>
                </c:pt>
                <c:pt idx="3">
                  <c:v>Merchandise </c:v>
                </c:pt>
              </c:strCache>
            </c:strRef>
          </c:cat>
          <c:val>
            <c:numRef>
              <c:f>(Income!$G$7,Income!$G$12,Income!$G$19,Income!$G$27)</c:f>
              <c:numCache>
                <c:formatCode>"$"#,##0.00_);[Red]\("$"#,##0.00\)</c:formatCode>
                <c:ptCount val="4"/>
                <c:pt idx="0">
                  <c:v>400</c:v>
                </c:pt>
                <c:pt idx="1">
                  <c:v>500</c:v>
                </c:pt>
                <c:pt idx="2">
                  <c:v>950</c:v>
                </c:pt>
                <c:pt idx="3">
                  <c:v>240</c:v>
                </c:pt>
              </c:numCache>
            </c:numRef>
          </c:val>
        </c:ser>
        <c:ser>
          <c:idx val="1"/>
          <c:order val="1"/>
          <c:tx>
            <c:strRef>
              <c:f>Income!$H$4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(Income!$B$4,Income!$B$9,Income!$B$14,Income!$B$21)</c:f>
              <c:strCache>
                <c:ptCount val="4"/>
                <c:pt idx="0">
                  <c:v>Membership Fees this month </c:v>
                </c:pt>
                <c:pt idx="1">
                  <c:v>Tickets</c:v>
                </c:pt>
                <c:pt idx="2">
                  <c:v>Sponsors </c:v>
                </c:pt>
                <c:pt idx="3">
                  <c:v>Merchandise </c:v>
                </c:pt>
              </c:strCache>
            </c:strRef>
          </c:cat>
          <c:val>
            <c:numRef>
              <c:f>(Income!$H$7,Income!$H$12,Income!$H$19,Income!$H$27)</c:f>
              <c:numCache>
                <c:formatCode>"$"#,##0.00_);[Red]\("$"#,##0.00\)</c:formatCode>
                <c:ptCount val="4"/>
                <c:pt idx="0">
                  <c:v>400</c:v>
                </c:pt>
                <c:pt idx="1">
                  <c:v>750</c:v>
                </c:pt>
                <c:pt idx="2">
                  <c:v>1050</c:v>
                </c:pt>
                <c:pt idx="3">
                  <c:v>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155136"/>
        <c:axId val="138156672"/>
        <c:axId val="138150336"/>
      </c:bar3DChart>
      <c:catAx>
        <c:axId val="138155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8156672"/>
        <c:crosses val="autoZero"/>
        <c:auto val="1"/>
        <c:lblAlgn val="ctr"/>
        <c:lblOffset val="100"/>
        <c:noMultiLvlLbl val="0"/>
      </c:catAx>
      <c:valAx>
        <c:axId val="138156672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138155136"/>
        <c:crosses val="autoZero"/>
        <c:crossBetween val="between"/>
      </c:valAx>
      <c:serAx>
        <c:axId val="13815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8156672"/>
        <c:crosses val="autoZero"/>
      </c:serAx>
    </c:plotArea>
    <c:legend>
      <c:legendPos val="r"/>
      <c:layout>
        <c:manualLayout>
          <c:xMode val="edge"/>
          <c:yMode val="edge"/>
          <c:x val="0.241072376226944"/>
          <c:y val="0.89569870830752962"/>
          <c:w val="0.49043447308812432"/>
          <c:h val="9.0521100592763193E-2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75248306727636"/>
          <c:y val="0.11811023622047202"/>
          <c:w val="0.61365316037622897"/>
          <c:h val="0.6671194742389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Summary'!$B$5</c:f>
              <c:strCache>
                <c:ptCount val="1"/>
                <c:pt idx="0">
                  <c:v>Total income</c:v>
                </c:pt>
              </c:strCache>
            </c:strRef>
          </c:tx>
          <c:invertIfNegative val="0"/>
          <c:cat>
            <c:strRef>
              <c:f>'Profit - Loss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Summary'!$C$5:$D$5</c:f>
              <c:numCache>
                <c:formatCode>"$"#,##0.00_);[Red]\("$"#,##0.00\)</c:formatCode>
                <c:ptCount val="2"/>
                <c:pt idx="0">
                  <c:v>2090</c:v>
                </c:pt>
                <c:pt idx="1">
                  <c:v>2393</c:v>
                </c:pt>
              </c:numCache>
            </c:numRef>
          </c:val>
        </c:ser>
        <c:ser>
          <c:idx val="1"/>
          <c:order val="1"/>
          <c:tx>
            <c:strRef>
              <c:f>'Profit - Loss Summary'!$B$6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cat>
            <c:strRef>
              <c:f>'Profit - Loss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Summary'!$C$6:$D$6</c:f>
              <c:numCache>
                <c:formatCode>"$"#,##0.00_);[Red]\("$"#,##0.00\)</c:formatCode>
                <c:ptCount val="2"/>
                <c:pt idx="0">
                  <c:v>3000</c:v>
                </c:pt>
                <c:pt idx="1">
                  <c:v>2200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82432"/>
        <c:axId val="138483968"/>
      </c:barChart>
      <c:catAx>
        <c:axId val="138482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8483968"/>
        <c:crosses val="autoZero"/>
        <c:auto val="1"/>
        <c:lblAlgn val="ctr"/>
        <c:lblOffset val="100"/>
        <c:noMultiLvlLbl val="0"/>
      </c:catAx>
      <c:valAx>
        <c:axId val="138483968"/>
        <c:scaling>
          <c:orientation val="minMax"/>
        </c:scaling>
        <c:delete val="0"/>
        <c:axPos val="l"/>
        <c:numFmt formatCode="&quot;$&quot;#,##0.00_);[Red]\(&quot;$&quot;#,##0.00\)" sourceLinked="1"/>
        <c:majorTickMark val="out"/>
        <c:minorTickMark val="none"/>
        <c:tickLblPos val="nextTo"/>
        <c:crossAx val="1384824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4087523634013974"/>
          <c:y val="0.17997551776616216"/>
          <c:w val="0.23176914055955816"/>
          <c:h val="0.3039145106861643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26</xdr:row>
      <xdr:rowOff>139700</xdr:rowOff>
    </xdr:from>
    <xdr:to>
      <xdr:col>6</xdr:col>
      <xdr:colOff>203200</xdr:colOff>
      <xdr:row>46</xdr:row>
      <xdr:rowOff>25400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2</xdr:row>
      <xdr:rowOff>114300</xdr:rowOff>
    </xdr:from>
    <xdr:to>
      <xdr:col>7</xdr:col>
      <xdr:colOff>0</xdr:colOff>
      <xdr:row>24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952500</xdr:colOff>
      <xdr:row>48</xdr:row>
      <xdr:rowOff>76200</xdr:rowOff>
    </xdr:from>
    <xdr:ext cx="2422843" cy="387286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752975" y="9705975"/>
          <a:ext cx="2422843" cy="387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7F7F7F"/>
              </a:solidFill>
              <a:latin typeface="Arial"/>
              <a:cs typeface="Arial"/>
            </a:rPr>
            <a:t>Made in Office 2007 for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314469"/>
              </a:solidFill>
              <a:latin typeface="Arial"/>
              <a:cs typeface="Arial"/>
            </a:rPr>
            <a:t>office2007.com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</xdr:colOff>
      <xdr:row>4</xdr:row>
      <xdr:rowOff>0</xdr:rowOff>
    </xdr:from>
    <xdr:to>
      <xdr:col>11</xdr:col>
      <xdr:colOff>25400</xdr:colOff>
      <xdr:row>28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12700</xdr:rowOff>
    </xdr:from>
    <xdr:to>
      <xdr:col>5</xdr:col>
      <xdr:colOff>4178300</xdr:colOff>
      <xdr:row>11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I51"/>
  <sheetViews>
    <sheetView showGridLines="0" tabSelected="1" workbookViewId="0">
      <selection activeCell="D28" sqref="D28"/>
    </sheetView>
  </sheetViews>
  <sheetFormatPr defaultColWidth="9.140625" defaultRowHeight="12.75" x14ac:dyDescent="0.2"/>
  <cols>
    <col min="1" max="1" width="1.85546875" style="1" customWidth="1"/>
    <col min="2" max="2" width="24.140625" style="1" customWidth="1"/>
    <col min="3" max="3" width="14.7109375" style="1" customWidth="1"/>
    <col min="4" max="4" width="14.85546875" style="1" customWidth="1"/>
    <col min="5" max="5" width="1.42578125" style="1" customWidth="1"/>
    <col min="6" max="6" width="48.7109375" style="1" customWidth="1"/>
    <col min="7" max="7" width="1" style="1" customWidth="1"/>
    <col min="8" max="8" width="0.28515625" style="1" customWidth="1"/>
    <col min="9" max="9" width="1" style="1" customWidth="1"/>
    <col min="10" max="16384" width="9.140625" style="1"/>
  </cols>
  <sheetData>
    <row r="1" spans="1:9" ht="5.0999999999999996" customHeight="1" x14ac:dyDescent="0.2">
      <c r="A1" s="11"/>
      <c r="B1" s="11"/>
      <c r="C1" s="11"/>
      <c r="D1" s="11"/>
      <c r="E1" s="11"/>
      <c r="F1" s="11"/>
      <c r="G1" s="11"/>
      <c r="H1" s="11"/>
      <c r="I1" s="11"/>
    </row>
    <row r="2" spans="1:9" ht="72.95" customHeight="1" thickBot="1" x14ac:dyDescent="0.25">
      <c r="A2" s="67"/>
      <c r="B2" s="80" t="s">
        <v>48</v>
      </c>
      <c r="C2" s="81"/>
      <c r="D2" s="81"/>
      <c r="E2" s="81"/>
      <c r="F2" s="70" t="s">
        <v>49</v>
      </c>
      <c r="G2" s="68"/>
      <c r="H2" s="67"/>
      <c r="I2" s="67"/>
    </row>
    <row r="3" spans="1:9" ht="27.95" customHeight="1" x14ac:dyDescent="0.2">
      <c r="A3" s="69"/>
      <c r="B3" s="78" t="s">
        <v>50</v>
      </c>
      <c r="C3" s="79"/>
      <c r="D3" s="79"/>
      <c r="E3" s="79"/>
      <c r="F3" s="79"/>
      <c r="G3" s="79"/>
      <c r="H3" s="79"/>
      <c r="I3" s="69"/>
    </row>
    <row r="4" spans="1:9" ht="8.1" customHeight="1" thickBot="1" x14ac:dyDescent="0.25">
      <c r="B4" s="22"/>
      <c r="C4" s="2"/>
      <c r="D4" s="2"/>
      <c r="E4" s="14"/>
      <c r="F4" s="2"/>
      <c r="G4" s="2"/>
      <c r="H4" s="14"/>
    </row>
    <row r="5" spans="1:9" ht="17.100000000000001" customHeight="1" thickBot="1" x14ac:dyDescent="0.25">
      <c r="B5" s="16" t="s">
        <v>14</v>
      </c>
      <c r="C5" s="45" t="s">
        <v>37</v>
      </c>
      <c r="D5" s="46" t="s">
        <v>38</v>
      </c>
      <c r="F5" s="44" t="s">
        <v>47</v>
      </c>
      <c r="G5" s="13"/>
    </row>
    <row r="6" spans="1:9" x14ac:dyDescent="0.2">
      <c r="B6" s="3" t="s">
        <v>5</v>
      </c>
      <c r="C6" s="10">
        <v>500</v>
      </c>
      <c r="D6" s="8">
        <v>300</v>
      </c>
      <c r="F6" s="20"/>
      <c r="G6" s="20"/>
    </row>
    <row r="7" spans="1:9" x14ac:dyDescent="0.2">
      <c r="B7" s="3" t="s">
        <v>6</v>
      </c>
      <c r="C7" s="48"/>
      <c r="D7" s="9"/>
      <c r="F7" s="20"/>
      <c r="G7" s="20"/>
    </row>
    <row r="8" spans="1:9" x14ac:dyDescent="0.2">
      <c r="B8" s="3" t="s">
        <v>52</v>
      </c>
      <c r="C8" s="10"/>
      <c r="D8" s="9"/>
      <c r="F8" s="20"/>
      <c r="G8" s="20"/>
    </row>
    <row r="9" spans="1:9" x14ac:dyDescent="0.2">
      <c r="B9" s="3" t="s">
        <v>7</v>
      </c>
      <c r="C9" s="10"/>
      <c r="D9" s="9"/>
      <c r="F9" s="20"/>
      <c r="G9" s="20"/>
    </row>
    <row r="10" spans="1:9" x14ac:dyDescent="0.2">
      <c r="B10" s="3" t="s">
        <v>53</v>
      </c>
      <c r="C10" s="10"/>
      <c r="D10" s="9"/>
      <c r="F10" s="20"/>
      <c r="G10" s="20"/>
    </row>
    <row r="11" spans="1:9" x14ac:dyDescent="0.2">
      <c r="B11" s="15" t="s">
        <v>46</v>
      </c>
      <c r="C11" s="49">
        <f>SUM(C6:C10)</f>
        <v>500</v>
      </c>
      <c r="D11" s="50">
        <f>SUM(D6:D10)</f>
        <v>300</v>
      </c>
      <c r="F11" s="20"/>
      <c r="G11" s="20"/>
    </row>
    <row r="12" spans="1:9" ht="13.5" thickBot="1" x14ac:dyDescent="0.25">
      <c r="B12" s="4"/>
      <c r="C12" s="5"/>
      <c r="D12" s="5"/>
      <c r="F12" s="20"/>
      <c r="G12" s="20"/>
    </row>
    <row r="13" spans="1:9" ht="14.25" x14ac:dyDescent="0.2">
      <c r="B13" s="16" t="s">
        <v>15</v>
      </c>
      <c r="C13" s="45" t="s">
        <v>37</v>
      </c>
      <c r="D13" s="46" t="s">
        <v>38</v>
      </c>
      <c r="F13" s="20"/>
      <c r="G13" s="20"/>
    </row>
    <row r="14" spans="1:9" x14ac:dyDescent="0.2">
      <c r="B14" s="3" t="s">
        <v>16</v>
      </c>
      <c r="C14" s="10">
        <v>200</v>
      </c>
      <c r="D14" s="8">
        <v>100</v>
      </c>
      <c r="F14" s="20"/>
      <c r="G14" s="20"/>
    </row>
    <row r="15" spans="1:9" x14ac:dyDescent="0.2">
      <c r="B15" s="3" t="s">
        <v>17</v>
      </c>
      <c r="C15" s="10"/>
      <c r="D15" s="9"/>
      <c r="F15" s="20"/>
      <c r="G15" s="20"/>
    </row>
    <row r="16" spans="1:9" x14ac:dyDescent="0.2">
      <c r="B16" s="3" t="s">
        <v>18</v>
      </c>
      <c r="C16" s="10"/>
      <c r="D16" s="9"/>
      <c r="F16" s="20"/>
      <c r="G16" s="20"/>
    </row>
    <row r="17" spans="2:7" x14ac:dyDescent="0.2">
      <c r="B17" s="15" t="s">
        <v>46</v>
      </c>
      <c r="C17" s="17">
        <f>SUM(C14:C16)</f>
        <v>200</v>
      </c>
      <c r="D17" s="19">
        <f>SUM(D14:D16)</f>
        <v>100</v>
      </c>
      <c r="F17" s="20"/>
      <c r="G17" s="20"/>
    </row>
    <row r="18" spans="2:7" ht="13.5" thickBot="1" x14ac:dyDescent="0.25">
      <c r="B18" s="4"/>
      <c r="C18" s="5"/>
      <c r="D18" s="5"/>
      <c r="F18" s="20"/>
      <c r="G18" s="20"/>
    </row>
    <row r="19" spans="2:7" ht="14.25" x14ac:dyDescent="0.2">
      <c r="B19" s="16" t="s">
        <v>23</v>
      </c>
      <c r="C19" s="45" t="s">
        <v>39</v>
      </c>
      <c r="D19" s="46" t="s">
        <v>40</v>
      </c>
      <c r="F19" s="20"/>
      <c r="G19" s="20"/>
    </row>
    <row r="20" spans="2:7" x14ac:dyDescent="0.2">
      <c r="B20" s="3" t="s">
        <v>24</v>
      </c>
      <c r="C20" s="10">
        <v>200</v>
      </c>
      <c r="D20" s="8">
        <v>0</v>
      </c>
      <c r="F20" s="20"/>
      <c r="G20" s="20"/>
    </row>
    <row r="21" spans="2:7" x14ac:dyDescent="0.2">
      <c r="B21" s="3" t="s">
        <v>25</v>
      </c>
      <c r="C21" s="10"/>
      <c r="D21" s="9"/>
      <c r="F21" s="20"/>
      <c r="G21" s="20"/>
    </row>
    <row r="22" spans="2:7" x14ac:dyDescent="0.2">
      <c r="B22" s="3" t="s">
        <v>54</v>
      </c>
      <c r="C22" s="10"/>
      <c r="D22" s="9"/>
      <c r="F22" s="20"/>
      <c r="G22" s="20"/>
    </row>
    <row r="23" spans="2:7" x14ac:dyDescent="0.2">
      <c r="B23" s="3" t="s">
        <v>26</v>
      </c>
      <c r="C23" s="10"/>
      <c r="D23" s="9"/>
      <c r="F23" s="20"/>
      <c r="G23" s="20"/>
    </row>
    <row r="24" spans="2:7" x14ac:dyDescent="0.2">
      <c r="B24" s="15" t="s">
        <v>46</v>
      </c>
      <c r="C24" s="17">
        <f>SUM(C20:C23)</f>
        <v>200</v>
      </c>
      <c r="D24" s="19">
        <f>SUM(D20:D23)</f>
        <v>0</v>
      </c>
      <c r="F24" s="20"/>
      <c r="G24" s="20"/>
    </row>
    <row r="25" spans="2:7" ht="13.5" thickBot="1" x14ac:dyDescent="0.25">
      <c r="B25" s="4"/>
      <c r="C25" s="5"/>
      <c r="D25" s="5"/>
      <c r="F25" s="21"/>
      <c r="G25" s="21"/>
    </row>
    <row r="26" spans="2:7" ht="15" thickBot="1" x14ac:dyDescent="0.25">
      <c r="B26" s="16" t="s">
        <v>28</v>
      </c>
      <c r="C26" s="45" t="s">
        <v>37</v>
      </c>
      <c r="D26" s="46" t="s">
        <v>38</v>
      </c>
      <c r="F26" s="12" t="s">
        <v>45</v>
      </c>
      <c r="G26" s="13"/>
    </row>
    <row r="27" spans="2:7" x14ac:dyDescent="0.2">
      <c r="B27" s="3" t="s">
        <v>29</v>
      </c>
      <c r="C27" s="10">
        <v>1000</v>
      </c>
      <c r="D27" s="8">
        <v>500</v>
      </c>
      <c r="F27" s="20"/>
      <c r="G27" s="20"/>
    </row>
    <row r="28" spans="2:7" x14ac:dyDescent="0.2">
      <c r="B28" s="3" t="s">
        <v>30</v>
      </c>
      <c r="C28" s="10"/>
      <c r="D28" s="9"/>
      <c r="F28" s="20"/>
      <c r="G28" s="20"/>
    </row>
    <row r="29" spans="2:7" x14ac:dyDescent="0.2">
      <c r="B29" s="15" t="s">
        <v>46</v>
      </c>
      <c r="C29" s="17">
        <f>SUM(C27:C28)</f>
        <v>1000</v>
      </c>
      <c r="D29" s="19">
        <f>SUM(D27:D28)</f>
        <v>500</v>
      </c>
      <c r="F29" s="20"/>
      <c r="G29" s="20"/>
    </row>
    <row r="30" spans="2:7" ht="13.5" thickBot="1" x14ac:dyDescent="0.25">
      <c r="B30" s="4"/>
      <c r="C30" s="5"/>
      <c r="D30" s="5"/>
      <c r="F30" s="20"/>
      <c r="G30" s="20"/>
    </row>
    <row r="31" spans="2:7" ht="14.25" x14ac:dyDescent="0.2">
      <c r="B31" s="16" t="s">
        <v>10</v>
      </c>
      <c r="C31" s="45" t="s">
        <v>37</v>
      </c>
      <c r="D31" s="46" t="s">
        <v>38</v>
      </c>
      <c r="F31" s="20"/>
      <c r="G31" s="20"/>
    </row>
    <row r="32" spans="2:7" x14ac:dyDescent="0.2">
      <c r="B32" s="7" t="s">
        <v>11</v>
      </c>
      <c r="C32" s="10">
        <v>600</v>
      </c>
      <c r="D32" s="8">
        <v>500</v>
      </c>
      <c r="F32" s="20"/>
      <c r="G32" s="20"/>
    </row>
    <row r="33" spans="2:7" x14ac:dyDescent="0.2">
      <c r="B33" s="3" t="s">
        <v>12</v>
      </c>
      <c r="C33" s="10"/>
      <c r="D33" s="9"/>
      <c r="F33" s="20"/>
      <c r="G33" s="20"/>
    </row>
    <row r="34" spans="2:7" x14ac:dyDescent="0.2">
      <c r="B34" s="3" t="s">
        <v>13</v>
      </c>
      <c r="C34" s="10"/>
      <c r="D34" s="9"/>
      <c r="F34" s="20"/>
      <c r="G34" s="20"/>
    </row>
    <row r="35" spans="2:7" x14ac:dyDescent="0.2">
      <c r="B35" s="15" t="s">
        <v>46</v>
      </c>
      <c r="C35" s="17">
        <f>SUM(C32:C34)</f>
        <v>600</v>
      </c>
      <c r="D35" s="19">
        <f>SUM(D32:D34)</f>
        <v>500</v>
      </c>
      <c r="F35" s="20"/>
      <c r="G35" s="20"/>
    </row>
    <row r="36" spans="2:7" ht="13.5" thickBot="1" x14ac:dyDescent="0.25">
      <c r="B36" s="4"/>
      <c r="C36" s="5"/>
      <c r="D36" s="5"/>
      <c r="F36" s="20"/>
      <c r="G36" s="20"/>
    </row>
    <row r="37" spans="2:7" ht="14.25" x14ac:dyDescent="0.2">
      <c r="B37" s="16" t="s">
        <v>22</v>
      </c>
      <c r="C37" s="45" t="s">
        <v>41</v>
      </c>
      <c r="D37" s="46" t="s">
        <v>42</v>
      </c>
      <c r="F37" s="20"/>
      <c r="G37" s="20"/>
    </row>
    <row r="38" spans="2:7" x14ac:dyDescent="0.2">
      <c r="B38" s="3" t="s">
        <v>19</v>
      </c>
      <c r="C38" s="10">
        <v>300</v>
      </c>
      <c r="D38" s="8">
        <v>500</v>
      </c>
      <c r="F38" s="20"/>
      <c r="G38" s="20"/>
    </row>
    <row r="39" spans="2:7" x14ac:dyDescent="0.2">
      <c r="B39" s="3" t="s">
        <v>20</v>
      </c>
      <c r="C39" s="10"/>
      <c r="D39" s="9"/>
      <c r="F39" s="20"/>
      <c r="G39" s="20"/>
    </row>
    <row r="40" spans="2:7" x14ac:dyDescent="0.2">
      <c r="B40" s="3" t="s">
        <v>21</v>
      </c>
      <c r="C40" s="10"/>
      <c r="D40" s="9"/>
      <c r="F40" s="20"/>
      <c r="G40" s="20"/>
    </row>
    <row r="41" spans="2:7" x14ac:dyDescent="0.2">
      <c r="B41" s="3" t="s">
        <v>31</v>
      </c>
      <c r="C41" s="10"/>
      <c r="D41" s="9"/>
      <c r="F41" s="20"/>
      <c r="G41" s="20"/>
    </row>
    <row r="42" spans="2:7" x14ac:dyDescent="0.2">
      <c r="B42" s="15" t="s">
        <v>46</v>
      </c>
      <c r="C42" s="17">
        <f>SUM(C38:C41)</f>
        <v>300</v>
      </c>
      <c r="D42" s="19">
        <f>SUM(D38:D41)</f>
        <v>500</v>
      </c>
      <c r="F42" s="20"/>
      <c r="G42" s="20"/>
    </row>
    <row r="43" spans="2:7" ht="13.5" thickBot="1" x14ac:dyDescent="0.25">
      <c r="B43" s="4"/>
      <c r="C43" s="5"/>
      <c r="D43" s="5"/>
      <c r="F43" s="20"/>
      <c r="G43" s="20"/>
    </row>
    <row r="44" spans="2:7" ht="14.25" x14ac:dyDescent="0.2">
      <c r="B44" s="16" t="s">
        <v>27</v>
      </c>
      <c r="C44" s="45" t="s">
        <v>43</v>
      </c>
      <c r="D44" s="46" t="s">
        <v>44</v>
      </c>
      <c r="F44" s="20"/>
      <c r="G44" s="20"/>
    </row>
    <row r="45" spans="2:7" x14ac:dyDescent="0.2">
      <c r="B45" s="7" t="s">
        <v>55</v>
      </c>
      <c r="C45" s="10">
        <v>200</v>
      </c>
      <c r="D45" s="8">
        <v>300</v>
      </c>
      <c r="F45" s="20"/>
      <c r="G45" s="20"/>
    </row>
    <row r="46" spans="2:7" x14ac:dyDescent="0.2">
      <c r="B46" s="15" t="s">
        <v>46</v>
      </c>
      <c r="C46" s="17">
        <f>SUM(C45:C45)</f>
        <v>200</v>
      </c>
      <c r="D46" s="18">
        <f>SUM(D45:D45)</f>
        <v>300</v>
      </c>
      <c r="F46" s="20"/>
      <c r="G46" s="20"/>
    </row>
    <row r="47" spans="2:7" ht="13.5" thickBot="1" x14ac:dyDescent="0.25">
      <c r="B47" s="4"/>
      <c r="C47" s="5"/>
      <c r="D47" s="5"/>
    </row>
    <row r="49" spans="1:9" ht="21" customHeight="1" x14ac:dyDescent="0.2">
      <c r="B49" s="24"/>
      <c r="C49" s="51">
        <f>SUM(C11,C17,C24,C29,C35,C42,C46)</f>
        <v>3000</v>
      </c>
      <c r="D49" s="52">
        <f>SUM(D11+D17+D24+D29+D35+D42+D46)</f>
        <v>2200</v>
      </c>
    </row>
    <row r="51" spans="1:9" ht="3.9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</row>
  </sheetData>
  <mergeCells count="2">
    <mergeCell ref="B3:H3"/>
    <mergeCell ref="B2:E2"/>
  </mergeCells>
  <phoneticPr fontId="1" type="noConversion"/>
  <printOptions horizontalCentered="1"/>
  <pageMargins left="0.75" right="0.75" top="1" bottom="1" header="0.5" footer="0.5"/>
  <pageSetup scale="85" orientation="portrait" r:id="rId1"/>
  <ignoredErrors>
    <ignoredError sqref="C11:D11 AWH2810:BGD2810 C17:D17 AWH4858:BGD4858 C24:D24 AWH6138:BGD6138 C29:D29" emptyCellReference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L34"/>
  <sheetViews>
    <sheetView showGridLines="0" topLeftCell="A16" zoomScaleSheetLayoutView="75" workbookViewId="0">
      <selection activeCell="C19" sqref="C19"/>
    </sheetView>
  </sheetViews>
  <sheetFormatPr defaultColWidth="9.140625" defaultRowHeight="12.75" x14ac:dyDescent="0.2"/>
  <cols>
    <col min="1" max="1" width="1.42578125" style="1" customWidth="1"/>
    <col min="2" max="2" width="14" style="1" customWidth="1"/>
    <col min="3" max="3" width="12.7109375" style="1" customWidth="1"/>
    <col min="4" max="4" width="16.5703125" style="1" customWidth="1"/>
    <col min="5" max="5" width="13.28515625" style="1" customWidth="1"/>
    <col min="6" max="6" width="2.28515625" style="1" customWidth="1"/>
    <col min="7" max="8" width="17.28515625" style="1" customWidth="1"/>
    <col min="9" max="9" width="1.42578125" style="1" customWidth="1"/>
    <col min="10" max="10" width="50.7109375" style="1" customWidth="1"/>
    <col min="11" max="11" width="1" style="1" customWidth="1"/>
    <col min="12" max="16384" width="9.140625" style="1"/>
  </cols>
  <sheetData>
    <row r="1" spans="1:12" ht="72.95" customHeight="1" thickBot="1" x14ac:dyDescent="0.6">
      <c r="A1" s="67"/>
      <c r="B1" s="80" t="str">
        <f>Expenses!B2</f>
        <v>Event Name</v>
      </c>
      <c r="C1" s="84"/>
      <c r="D1" s="84"/>
      <c r="E1" s="84"/>
      <c r="F1" s="84"/>
      <c r="G1" s="70"/>
      <c r="H1" s="68"/>
      <c r="I1" s="67"/>
      <c r="J1" s="67"/>
      <c r="K1" s="67"/>
    </row>
    <row r="2" spans="1:12" ht="27.95" customHeight="1" x14ac:dyDescent="0.2">
      <c r="A2" s="69"/>
      <c r="B2" s="82" t="s">
        <v>51</v>
      </c>
      <c r="C2" s="83"/>
      <c r="D2" s="83"/>
      <c r="E2" s="83"/>
      <c r="F2" s="83"/>
      <c r="G2" s="83"/>
      <c r="H2" s="83"/>
      <c r="I2" s="71"/>
      <c r="J2" s="71"/>
      <c r="K2" s="71"/>
    </row>
    <row r="3" spans="1:12" ht="8.1" customHeight="1" thickBot="1" x14ac:dyDescent="0.25">
      <c r="B3" s="24"/>
      <c r="C3" s="24"/>
      <c r="D3" s="25"/>
      <c r="E3" s="24"/>
      <c r="F3" s="24"/>
      <c r="G3" s="24"/>
      <c r="H3" s="24"/>
    </row>
    <row r="4" spans="1:12" ht="42.75" x14ac:dyDescent="0.2">
      <c r="B4" s="86" t="s">
        <v>57</v>
      </c>
      <c r="C4" s="6"/>
      <c r="D4" s="6"/>
      <c r="E4" s="6"/>
      <c r="F4" s="6"/>
      <c r="G4" s="45" t="s">
        <v>37</v>
      </c>
      <c r="H4" s="46" t="s">
        <v>38</v>
      </c>
      <c r="J4" s="75" t="s">
        <v>3</v>
      </c>
      <c r="K4" s="74"/>
      <c r="L4" s="72"/>
    </row>
    <row r="5" spans="1:12" x14ac:dyDescent="0.2">
      <c r="B5" s="37" t="s">
        <v>8</v>
      </c>
      <c r="C5" s="37" t="s">
        <v>9</v>
      </c>
      <c r="D5" s="26"/>
      <c r="E5" s="24"/>
      <c r="F5" s="24"/>
      <c r="J5" s="20"/>
      <c r="K5" s="72"/>
      <c r="L5" s="72"/>
    </row>
    <row r="6" spans="1:12" x14ac:dyDescent="0.2">
      <c r="B6" s="30">
        <v>40</v>
      </c>
      <c r="C6" s="29">
        <v>40</v>
      </c>
      <c r="D6" s="42" t="s">
        <v>59</v>
      </c>
      <c r="E6" s="41">
        <v>10</v>
      </c>
      <c r="F6" s="24"/>
      <c r="G6" s="34">
        <f>B6*E6</f>
        <v>400</v>
      </c>
      <c r="H6" s="34">
        <f>C6*E6</f>
        <v>400</v>
      </c>
      <c r="J6" s="20"/>
      <c r="K6" s="72"/>
      <c r="L6" s="72"/>
    </row>
    <row r="7" spans="1:12" x14ac:dyDescent="0.2">
      <c r="B7" s="26"/>
      <c r="C7" s="26"/>
      <c r="D7" s="42"/>
      <c r="E7" s="27"/>
      <c r="F7" s="24"/>
      <c r="G7" s="35">
        <f>SUM(G6:G6)</f>
        <v>400</v>
      </c>
      <c r="H7" s="35">
        <f>SUM(H6:H6)</f>
        <v>400</v>
      </c>
      <c r="J7" s="20"/>
      <c r="K7" s="72"/>
      <c r="L7" s="72"/>
    </row>
    <row r="8" spans="1:12" ht="13.5" thickBot="1" x14ac:dyDescent="0.25">
      <c r="B8" s="24"/>
      <c r="C8" s="24"/>
      <c r="D8" s="24"/>
      <c r="E8" s="24"/>
      <c r="F8" s="24"/>
      <c r="J8" s="20"/>
      <c r="K8" s="72"/>
      <c r="L8" s="72"/>
    </row>
    <row r="9" spans="1:12" ht="14.25" x14ac:dyDescent="0.2">
      <c r="B9" s="63" t="s">
        <v>56</v>
      </c>
      <c r="C9" s="6"/>
      <c r="D9" s="6"/>
      <c r="E9" s="6"/>
      <c r="F9" s="6"/>
      <c r="G9" s="45" t="s">
        <v>35</v>
      </c>
      <c r="H9" s="46" t="s">
        <v>36</v>
      </c>
      <c r="J9" s="20"/>
      <c r="K9" s="72"/>
      <c r="L9" s="72"/>
    </row>
    <row r="10" spans="1:12" x14ac:dyDescent="0.2">
      <c r="B10" s="37" t="s">
        <v>8</v>
      </c>
      <c r="C10" s="37" t="s">
        <v>9</v>
      </c>
      <c r="D10" s="26"/>
      <c r="E10" s="24"/>
      <c r="F10" s="24"/>
      <c r="J10" s="20"/>
      <c r="K10" s="72"/>
      <c r="L10" s="72"/>
    </row>
    <row r="11" spans="1:12" x14ac:dyDescent="0.2">
      <c r="B11" s="32">
        <v>20</v>
      </c>
      <c r="C11" s="31">
        <v>30</v>
      </c>
      <c r="D11" s="42" t="s">
        <v>58</v>
      </c>
      <c r="E11" s="41">
        <v>25</v>
      </c>
      <c r="F11" s="24"/>
      <c r="G11" s="38">
        <f>B11*E11</f>
        <v>500</v>
      </c>
      <c r="H11" s="38">
        <f>C11*E11</f>
        <v>750</v>
      </c>
      <c r="J11" s="20"/>
      <c r="K11" s="73"/>
      <c r="L11" s="73"/>
    </row>
    <row r="12" spans="1:12" x14ac:dyDescent="0.2">
      <c r="B12" s="24"/>
      <c r="C12" s="24"/>
      <c r="D12" s="42"/>
      <c r="E12" s="27"/>
      <c r="F12" s="24"/>
      <c r="G12" s="40">
        <f>SUM(G11:G11)</f>
        <v>500</v>
      </c>
      <c r="H12" s="40">
        <f>SUM(H11:H11)</f>
        <v>750</v>
      </c>
      <c r="J12" s="20"/>
      <c r="K12" s="73"/>
      <c r="L12" s="73"/>
    </row>
    <row r="13" spans="1:12" ht="13.5" thickBot="1" x14ac:dyDescent="0.25">
      <c r="B13" s="24"/>
      <c r="C13" s="24"/>
      <c r="D13" s="24"/>
      <c r="E13" s="24"/>
      <c r="F13" s="24"/>
      <c r="J13" s="20"/>
      <c r="K13" s="73"/>
      <c r="L13" s="73"/>
    </row>
    <row r="14" spans="1:12" ht="14.25" x14ac:dyDescent="0.2">
      <c r="B14" s="63" t="s">
        <v>60</v>
      </c>
      <c r="C14" s="6"/>
      <c r="D14" s="6"/>
      <c r="E14" s="6"/>
      <c r="F14" s="6"/>
      <c r="G14" s="45" t="s">
        <v>35</v>
      </c>
      <c r="H14" s="46" t="s">
        <v>36</v>
      </c>
      <c r="J14" s="20"/>
      <c r="K14" s="73"/>
      <c r="L14" s="73"/>
    </row>
    <row r="15" spans="1:12" x14ac:dyDescent="0.2">
      <c r="B15" s="37" t="s">
        <v>8</v>
      </c>
      <c r="C15" s="37" t="s">
        <v>9</v>
      </c>
      <c r="D15" s="26"/>
      <c r="E15" s="24"/>
      <c r="F15" s="24"/>
      <c r="J15" s="20"/>
      <c r="K15" s="73"/>
      <c r="L15" s="73"/>
    </row>
    <row r="16" spans="1:12" x14ac:dyDescent="0.2">
      <c r="B16" s="32">
        <v>1</v>
      </c>
      <c r="C16" s="31">
        <v>1</v>
      </c>
      <c r="D16" s="42" t="s">
        <v>61</v>
      </c>
      <c r="E16" s="41">
        <v>500</v>
      </c>
      <c r="F16" s="24"/>
      <c r="G16" s="38">
        <f>B16*E16</f>
        <v>500</v>
      </c>
      <c r="H16" s="38">
        <f>C16*E16</f>
        <v>500</v>
      </c>
      <c r="J16" s="20"/>
      <c r="K16" s="73"/>
      <c r="L16" s="73"/>
    </row>
    <row r="17" spans="2:12" x14ac:dyDescent="0.2">
      <c r="B17" s="32">
        <v>1</v>
      </c>
      <c r="C17" s="31">
        <v>1</v>
      </c>
      <c r="D17" s="42" t="s">
        <v>63</v>
      </c>
      <c r="E17" s="41">
        <v>250</v>
      </c>
      <c r="F17" s="24"/>
      <c r="G17" s="38">
        <f>B17*E17</f>
        <v>250</v>
      </c>
      <c r="H17" s="38">
        <f>C17*E17</f>
        <v>250</v>
      </c>
      <c r="J17" s="20"/>
      <c r="K17" s="73"/>
      <c r="L17" s="73"/>
    </row>
    <row r="18" spans="2:12" x14ac:dyDescent="0.2">
      <c r="B18" s="32">
        <v>2</v>
      </c>
      <c r="C18" s="31">
        <v>3</v>
      </c>
      <c r="D18" s="42" t="s">
        <v>62</v>
      </c>
      <c r="E18" s="41">
        <v>100</v>
      </c>
      <c r="F18" s="24"/>
      <c r="G18" s="39">
        <f>B18*E18</f>
        <v>200</v>
      </c>
      <c r="H18" s="39">
        <f>C18*E18</f>
        <v>300</v>
      </c>
      <c r="J18" s="20"/>
      <c r="K18" s="73"/>
      <c r="L18" s="73"/>
    </row>
    <row r="19" spans="2:12" x14ac:dyDescent="0.2">
      <c r="B19" s="24"/>
      <c r="C19" s="24"/>
      <c r="D19" s="42"/>
      <c r="E19" s="27"/>
      <c r="F19" s="24"/>
      <c r="G19" s="40">
        <f>SUM(G16:G18)</f>
        <v>950</v>
      </c>
      <c r="H19" s="40">
        <f>SUM(H16:H18)</f>
        <v>1050</v>
      </c>
      <c r="J19" s="20"/>
      <c r="K19" s="73"/>
      <c r="L19" s="73"/>
    </row>
    <row r="20" spans="2:12" ht="13.5" thickBot="1" x14ac:dyDescent="0.25">
      <c r="B20" s="24"/>
      <c r="C20" s="24"/>
      <c r="D20" s="24"/>
      <c r="E20" s="24"/>
      <c r="F20" s="24"/>
      <c r="J20" s="20"/>
      <c r="K20" s="73"/>
      <c r="L20" s="73"/>
    </row>
    <row r="21" spans="2:12" ht="14.25" x14ac:dyDescent="0.2">
      <c r="B21" s="63" t="s">
        <v>64</v>
      </c>
      <c r="C21" s="6"/>
      <c r="D21" s="33"/>
      <c r="E21" s="6"/>
      <c r="F21" s="6"/>
      <c r="G21" s="45" t="s">
        <v>35</v>
      </c>
      <c r="H21" s="46" t="s">
        <v>36</v>
      </c>
      <c r="J21" s="20"/>
      <c r="K21" s="73"/>
      <c r="L21" s="73"/>
    </row>
    <row r="22" spans="2:12" x14ac:dyDescent="0.2">
      <c r="B22" s="37" t="s">
        <v>8</v>
      </c>
      <c r="C22" s="37" t="s">
        <v>9</v>
      </c>
      <c r="D22" s="26"/>
      <c r="E22" s="24"/>
      <c r="F22" s="24"/>
      <c r="J22" s="20"/>
      <c r="K22" s="73"/>
      <c r="L22" s="73"/>
    </row>
    <row r="23" spans="2:12" x14ac:dyDescent="0.2">
      <c r="B23" s="32">
        <v>5</v>
      </c>
      <c r="C23" s="31">
        <v>3</v>
      </c>
      <c r="D23" s="43" t="s">
        <v>65</v>
      </c>
      <c r="E23" s="41">
        <v>20</v>
      </c>
      <c r="F23" s="24"/>
      <c r="G23" s="38">
        <f>B23*E23</f>
        <v>100</v>
      </c>
      <c r="H23" s="38">
        <f>C23*E23</f>
        <v>60</v>
      </c>
      <c r="J23" s="20"/>
      <c r="K23" s="73"/>
      <c r="L23" s="73"/>
    </row>
    <row r="24" spans="2:12" x14ac:dyDescent="0.2">
      <c r="B24" s="32">
        <v>15</v>
      </c>
      <c r="C24" s="31">
        <v>18</v>
      </c>
      <c r="D24" s="43" t="s">
        <v>66</v>
      </c>
      <c r="E24" s="41">
        <v>1</v>
      </c>
      <c r="F24" s="24"/>
      <c r="G24" s="38">
        <f>B24*E24</f>
        <v>15</v>
      </c>
      <c r="H24" s="38">
        <f>C24*E24</f>
        <v>18</v>
      </c>
      <c r="J24" s="20"/>
      <c r="K24" s="73"/>
      <c r="L24" s="73"/>
    </row>
    <row r="25" spans="2:12" x14ac:dyDescent="0.2">
      <c r="B25" s="32">
        <v>10</v>
      </c>
      <c r="C25" s="31">
        <v>8</v>
      </c>
      <c r="D25" s="43" t="s">
        <v>67</v>
      </c>
      <c r="E25" s="41">
        <v>10</v>
      </c>
      <c r="F25" s="24"/>
      <c r="G25" s="38">
        <f>B25*E25</f>
        <v>100</v>
      </c>
      <c r="H25" s="38">
        <f>C25*E25</f>
        <v>80</v>
      </c>
      <c r="J25" s="20"/>
      <c r="K25" s="73"/>
      <c r="L25" s="73"/>
    </row>
    <row r="26" spans="2:12" x14ac:dyDescent="0.2">
      <c r="B26" s="32">
        <v>5</v>
      </c>
      <c r="C26" s="31">
        <v>7</v>
      </c>
      <c r="D26" s="43" t="s">
        <v>68</v>
      </c>
      <c r="E26" s="41">
        <v>5</v>
      </c>
      <c r="F26" s="24"/>
      <c r="G26" s="39">
        <f>B26*E26</f>
        <v>25</v>
      </c>
      <c r="H26" s="39">
        <f>C26*E26</f>
        <v>35</v>
      </c>
      <c r="J26" s="20"/>
      <c r="K26" s="73"/>
      <c r="L26" s="73"/>
    </row>
    <row r="27" spans="2:12" x14ac:dyDescent="0.2">
      <c r="B27" s="24"/>
      <c r="C27" s="24"/>
      <c r="D27" s="42"/>
      <c r="E27" s="27"/>
      <c r="F27" s="24"/>
      <c r="G27" s="40">
        <f>SUM(G23:G26)</f>
        <v>240</v>
      </c>
      <c r="H27" s="40">
        <f>SUM(H23:H26)</f>
        <v>193</v>
      </c>
      <c r="J27" s="20"/>
      <c r="K27" s="73"/>
      <c r="L27" s="73"/>
    </row>
    <row r="28" spans="2:12" ht="13.5" thickBot="1" x14ac:dyDescent="0.25">
      <c r="B28" s="24"/>
      <c r="C28" s="24"/>
      <c r="D28" s="24"/>
      <c r="E28" s="24"/>
      <c r="F28" s="24"/>
      <c r="J28" s="20"/>
      <c r="K28" s="73"/>
      <c r="L28" s="73"/>
    </row>
    <row r="29" spans="2:12" ht="15" thickBot="1" x14ac:dyDescent="0.25">
      <c r="B29" s="28" t="s">
        <v>1</v>
      </c>
      <c r="C29" s="23"/>
      <c r="D29" s="23"/>
      <c r="E29" s="23"/>
      <c r="F29" s="23"/>
      <c r="G29" s="45" t="s">
        <v>35</v>
      </c>
      <c r="H29" s="47" t="s">
        <v>36</v>
      </c>
      <c r="J29" s="20"/>
      <c r="K29" s="73"/>
      <c r="L29" s="73"/>
    </row>
    <row r="30" spans="2:12" ht="14.25" x14ac:dyDescent="0.2">
      <c r="G30" s="53">
        <f>SUM(G7,G12,G19,G27)</f>
        <v>2090</v>
      </c>
      <c r="H30" s="53">
        <f>SUM(H7,H12,H19,H27)</f>
        <v>2393</v>
      </c>
      <c r="J30" s="20"/>
      <c r="K30" s="73"/>
      <c r="L30" s="73"/>
    </row>
    <row r="32" spans="2:12" ht="21.95" customHeight="1" x14ac:dyDescent="0.2">
      <c r="B32" s="11"/>
      <c r="C32" s="11"/>
      <c r="D32" s="11"/>
      <c r="E32" s="11"/>
      <c r="F32" s="11"/>
      <c r="G32" s="11"/>
      <c r="H32" s="11"/>
    </row>
    <row r="34" spans="1:11" ht="3.95" customHeight="1" x14ac:dyDescent="0.2">
      <c r="A34" s="11"/>
      <c r="I34" s="11"/>
      <c r="J34" s="11"/>
      <c r="K34" s="11"/>
    </row>
  </sheetData>
  <mergeCells count="2">
    <mergeCell ref="B2:H2"/>
    <mergeCell ref="B1:F1"/>
  </mergeCells>
  <phoneticPr fontId="1" type="noConversion"/>
  <printOptions horizontalCentered="1"/>
  <pageMargins left="0.75" right="0.75" top="1" bottom="1" header="0.5" footer="0.5"/>
  <pageSetup scale="57" orientation="portrait" horizontalDpi="4294967292" verticalDpi="4294967292" r:id="rId1"/>
  <colBreaks count="1" manualBreakCount="1">
    <brk id="11" max="1048575" man="1" pt="1"/>
  </colBreaks>
  <ignoredErrors>
    <ignoredError sqref="BGD7163:BGD7931 BGD3579:BGD4091 BGD5371:BGD5883" emptyCellReference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J14"/>
  <sheetViews>
    <sheetView showGridLines="0" workbookViewId="0">
      <selection activeCell="D21" sqref="D21"/>
    </sheetView>
  </sheetViews>
  <sheetFormatPr defaultColWidth="9.140625" defaultRowHeight="12.75" x14ac:dyDescent="0.2"/>
  <cols>
    <col min="1" max="1" width="1.140625" style="1" customWidth="1"/>
    <col min="2" max="2" width="25.42578125" style="1" customWidth="1"/>
    <col min="3" max="4" width="21" style="1" customWidth="1"/>
    <col min="5" max="5" width="2" style="1" customWidth="1"/>
    <col min="6" max="6" width="55.7109375" style="1" customWidth="1"/>
    <col min="7" max="7" width="1" style="1" customWidth="1"/>
    <col min="8" max="16384" width="9.140625" style="1"/>
  </cols>
  <sheetData>
    <row r="1" spans="1:10" ht="72.95" customHeight="1" thickBot="1" x14ac:dyDescent="0.6">
      <c r="A1" s="67"/>
      <c r="B1" s="80" t="str">
        <f>Expenses!B2</f>
        <v>Event Name</v>
      </c>
      <c r="C1" s="84"/>
      <c r="D1" s="84"/>
      <c r="E1" s="84"/>
      <c r="F1" s="84"/>
      <c r="G1" s="70">
        <v>39709</v>
      </c>
      <c r="H1" s="76"/>
      <c r="I1" s="77"/>
      <c r="J1" s="77"/>
    </row>
    <row r="2" spans="1:10" ht="30.75" customHeight="1" x14ac:dyDescent="0.2">
      <c r="A2" s="69"/>
      <c r="B2" s="78" t="s">
        <v>2</v>
      </c>
      <c r="C2" s="85"/>
      <c r="D2" s="85"/>
      <c r="E2" s="85"/>
      <c r="F2" s="85"/>
      <c r="G2" s="85"/>
    </row>
    <row r="3" spans="1:10" ht="13.5" thickBot="1" x14ac:dyDescent="0.25">
      <c r="B3" s="24"/>
      <c r="C3" s="24"/>
      <c r="D3" s="25"/>
      <c r="E3" s="4"/>
      <c r="F3" s="4"/>
      <c r="G3" s="4"/>
    </row>
    <row r="4" spans="1:10" ht="18" customHeight="1" thickBot="1" x14ac:dyDescent="0.25">
      <c r="B4" s="59"/>
      <c r="C4" s="60" t="s">
        <v>8</v>
      </c>
      <c r="D4" s="57" t="s">
        <v>9</v>
      </c>
      <c r="E4" s="4"/>
      <c r="F4" s="65" t="s">
        <v>4</v>
      </c>
      <c r="G4" s="4"/>
    </row>
    <row r="5" spans="1:10" x14ac:dyDescent="0.2">
      <c r="B5" s="36" t="s">
        <v>32</v>
      </c>
      <c r="C5" s="61">
        <f>Income!G30</f>
        <v>2090</v>
      </c>
      <c r="D5" s="56">
        <f>Income!H30</f>
        <v>2393</v>
      </c>
      <c r="E5" s="4"/>
      <c r="F5" s="64"/>
      <c r="G5" s="4"/>
    </row>
    <row r="6" spans="1:10" x14ac:dyDescent="0.2">
      <c r="B6" s="62" t="s">
        <v>33</v>
      </c>
      <c r="C6" s="61">
        <f>Expenses!C49</f>
        <v>3000</v>
      </c>
      <c r="D6" s="58">
        <f>Expenses!D49</f>
        <v>2200</v>
      </c>
      <c r="E6" s="4"/>
      <c r="F6" s="64"/>
      <c r="G6" s="4"/>
    </row>
    <row r="7" spans="1:10" ht="13.5" thickBot="1" x14ac:dyDescent="0.25">
      <c r="B7" s="36"/>
      <c r="C7" s="38"/>
      <c r="D7" s="38"/>
      <c r="E7" s="4"/>
      <c r="F7" s="64"/>
      <c r="G7" s="4"/>
    </row>
    <row r="8" spans="1:10" ht="15.75" thickBot="1" x14ac:dyDescent="0.25">
      <c r="B8" s="55" t="s">
        <v>34</v>
      </c>
      <c r="C8" s="54"/>
      <c r="D8" s="54"/>
      <c r="E8" s="4"/>
      <c r="F8" s="64"/>
      <c r="G8" s="4"/>
    </row>
    <row r="9" spans="1:10" ht="24.95" customHeight="1" x14ac:dyDescent="0.2">
      <c r="C9" s="66">
        <f>C5-C6</f>
        <v>-910</v>
      </c>
      <c r="D9" s="66">
        <f>D5-D6</f>
        <v>193</v>
      </c>
      <c r="E9" s="4"/>
      <c r="F9" s="64"/>
      <c r="G9" s="4"/>
    </row>
    <row r="10" spans="1:10" x14ac:dyDescent="0.2">
      <c r="F10" s="20"/>
    </row>
    <row r="11" spans="1:10" x14ac:dyDescent="0.2">
      <c r="F11" s="20"/>
    </row>
    <row r="12" spans="1:10" ht="11.25" customHeight="1" x14ac:dyDescent="0.2">
      <c r="F12" s="20"/>
    </row>
    <row r="14" spans="1:10" ht="18.75" customHeight="1" x14ac:dyDescent="0.2">
      <c r="A14" s="11"/>
      <c r="B14" s="11"/>
      <c r="C14" s="11"/>
      <c r="D14" s="11"/>
      <c r="E14" s="11"/>
      <c r="F14" s="11"/>
      <c r="G14" s="11"/>
    </row>
  </sheetData>
  <mergeCells count="2">
    <mergeCell ref="B2:G2"/>
    <mergeCell ref="B1:F1"/>
  </mergeCells>
  <phoneticPr fontId="1" type="noConversion"/>
  <printOptions horizontalCentered="1"/>
  <pageMargins left="0.75" right="0.75" top="1" bottom="1" header="0.5" footer="0.5"/>
  <pageSetup scale="58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F6AEBD0-AE31-4609-858E-CDCC76A3C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Expenses</vt:lpstr>
      <vt:lpstr>Income</vt:lpstr>
      <vt:lpstr>Profit - Loss Summary</vt:lpstr>
      <vt:lpstr>Expenses!Print_Area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>Lennox, Lizzie</dc:creator>
  <cp:lastModifiedBy>Lennox, Lizzie</cp:lastModifiedBy>
  <cp:lastPrinted>2008-11-17T23:26:21Z</cp:lastPrinted>
  <dcterms:created xsi:type="dcterms:W3CDTF">2016-08-15T15:53:24Z</dcterms:created>
  <dcterms:modified xsi:type="dcterms:W3CDTF">2016-08-15T15:53:24Z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